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9" sheetId="1" r:id="rId1"/>
  </sheets>
  <definedNames>
    <definedName name="_xlnm.Print_Area" localSheetId="0">Tabel9!$B$2:$H$40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36" i="1" s="1"/>
  <c r="F18" i="1"/>
  <c r="F34" i="1" s="1"/>
  <c r="E18" i="1"/>
  <c r="E36" i="1" s="1"/>
  <c r="D18" i="1"/>
  <c r="D36" i="1" s="1"/>
  <c r="E25" i="1" l="1"/>
  <c r="E27" i="1"/>
  <c r="E29" i="1"/>
  <c r="E31" i="1"/>
  <c r="E33" i="1"/>
  <c r="E35" i="1"/>
  <c r="F25" i="1"/>
  <c r="F27" i="1"/>
  <c r="F29" i="1"/>
  <c r="F31" i="1"/>
  <c r="F33" i="1"/>
  <c r="F35" i="1"/>
  <c r="F36" i="1"/>
  <c r="D25" i="1"/>
  <c r="D26" i="1"/>
  <c r="D27" i="1"/>
  <c r="D28" i="1"/>
  <c r="D29" i="1"/>
  <c r="D30" i="1"/>
  <c r="D31" i="1"/>
  <c r="D32" i="1"/>
  <c r="D33" i="1"/>
  <c r="D34" i="1"/>
  <c r="D35" i="1"/>
  <c r="E26" i="1"/>
  <c r="E28" i="1"/>
  <c r="E30" i="1"/>
  <c r="E32" i="1"/>
  <c r="E34" i="1"/>
  <c r="F26" i="1"/>
  <c r="F28" i="1"/>
  <c r="F30" i="1"/>
  <c r="F32" i="1"/>
  <c r="G25" i="1"/>
  <c r="G26" i="1"/>
  <c r="G27" i="1"/>
  <c r="G28" i="1"/>
  <c r="G29" i="1"/>
  <c r="G30" i="1"/>
  <c r="G31" i="1"/>
  <c r="G32" i="1"/>
  <c r="G33" i="1"/>
  <c r="G34" i="1"/>
  <c r="G35" i="1"/>
  <c r="F37" i="1" l="1"/>
  <c r="G37" i="1"/>
  <c r="D37" i="1"/>
  <c r="E37" i="1"/>
</calcChain>
</file>

<file path=xl/sharedStrings.xml><?xml version="1.0" encoding="utf-8"?>
<sst xmlns="http://schemas.openxmlformats.org/spreadsheetml/2006/main" count="46" uniqueCount="24">
  <si>
    <t>Table 9a: Average absolute annual  spending by categories and age of the head of household in categories, in NAf</t>
  </si>
  <si>
    <t>Spending categories</t>
  </si>
  <si>
    <t>Age of the head of household in categories</t>
  </si>
  <si>
    <t>15-29</t>
  </si>
  <si>
    <t>30-49</t>
  </si>
  <si>
    <t>50-64</t>
  </si>
  <si>
    <t>65+</t>
  </si>
  <si>
    <t>Food and non-alcholic beverages</t>
  </si>
  <si>
    <t>Alcoholic beverages, tobacco</t>
  </si>
  <si>
    <t>Cloting and footwear</t>
  </si>
  <si>
    <t>Housing</t>
  </si>
  <si>
    <t>Furnishings and household equipment</t>
  </si>
  <si>
    <t>Health</t>
  </si>
  <si>
    <t>Transport</t>
  </si>
  <si>
    <t>Communication</t>
  </si>
  <si>
    <t>Recreation and culture</t>
  </si>
  <si>
    <t>Education</t>
  </si>
  <si>
    <t>Hotel and Restaurant</t>
  </si>
  <si>
    <t>Total</t>
  </si>
  <si>
    <t>*local purchases</t>
  </si>
  <si>
    <t>Source: Budget Expenditure Survey 2016</t>
  </si>
  <si>
    <t xml:space="preserve">CBS Curaçao </t>
  </si>
  <si>
    <t>Table 9b: Average relative annual spending per categories by age of the head of household in categories, in NAf</t>
  </si>
  <si>
    <t>CBS Curaçao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</si>
</sst>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0" fillId="3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3" borderId="2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1" fontId="0" fillId="3" borderId="2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49" fontId="5" fillId="3" borderId="2" xfId="0" applyNumberFormat="1" applyFont="1" applyFill="1" applyBorder="1" applyAlignment="1">
      <alignment vertical="center"/>
    </xf>
    <xf numFmtId="0" fontId="3" fillId="3" borderId="8" xfId="0" applyFont="1" applyFill="1" applyBorder="1"/>
    <xf numFmtId="1" fontId="3" fillId="3" borderId="8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vertical="center"/>
    </xf>
    <xf numFmtId="2" fontId="3" fillId="3" borderId="0" xfId="0" applyNumberFormat="1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0" borderId="4" xfId="0" applyFon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9" fontId="3" fillId="3" borderId="8" xfId="1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9" fontId="3" fillId="3" borderId="9" xfId="1" applyFont="1" applyFill="1" applyBorder="1" applyAlignment="1">
      <alignment horizontal="center"/>
    </xf>
    <xf numFmtId="9" fontId="3" fillId="3" borderId="0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39"/>
  <sheetViews>
    <sheetView tabSelected="1" view="pageBreakPreview" zoomScale="115" zoomScaleNormal="115" zoomScaleSheetLayoutView="115" workbookViewId="0">
      <selection activeCell="K27" sqref="K27"/>
    </sheetView>
  </sheetViews>
  <sheetFormatPr defaultColWidth="9.140625" defaultRowHeight="15" x14ac:dyDescent="0.25"/>
  <cols>
    <col min="1" max="1" width="9.140625" style="3"/>
    <col min="2" max="2" width="4.85546875" style="3" customWidth="1"/>
    <col min="3" max="3" width="41.42578125" style="3" customWidth="1"/>
    <col min="4" max="4" width="18.28515625" style="3" customWidth="1"/>
    <col min="5" max="5" width="21.5703125" style="3" customWidth="1"/>
    <col min="6" max="6" width="20.7109375" style="3" customWidth="1"/>
    <col min="7" max="7" width="18.28515625" style="3" customWidth="1"/>
    <col min="8" max="8" width="3.42578125" style="3" customWidth="1"/>
    <col min="9" max="16384" width="9.140625" style="3"/>
  </cols>
  <sheetData>
    <row r="3" spans="3:7" x14ac:dyDescent="0.25">
      <c r="C3" s="1" t="s">
        <v>0</v>
      </c>
      <c r="D3" s="2"/>
      <c r="E3" s="2"/>
      <c r="F3" s="2"/>
      <c r="G3" s="2"/>
    </row>
    <row r="4" spans="3:7" x14ac:dyDescent="0.25">
      <c r="C4" s="4" t="s">
        <v>1</v>
      </c>
      <c r="D4" s="5" t="s">
        <v>2</v>
      </c>
      <c r="E4" s="5"/>
      <c r="F4" s="5"/>
      <c r="G4" s="5"/>
    </row>
    <row r="5" spans="3:7" x14ac:dyDescent="0.25">
      <c r="C5" s="4"/>
      <c r="D5" s="6" t="s">
        <v>3</v>
      </c>
      <c r="E5" s="6" t="s">
        <v>4</v>
      </c>
      <c r="F5" s="6" t="s">
        <v>5</v>
      </c>
      <c r="G5" s="6" t="s">
        <v>6</v>
      </c>
    </row>
    <row r="6" spans="3:7" x14ac:dyDescent="0.25">
      <c r="C6" s="7" t="s">
        <v>7</v>
      </c>
      <c r="D6" s="8">
        <v>3891.2279450658898</v>
      </c>
      <c r="E6" s="9">
        <v>6342.7837256204602</v>
      </c>
      <c r="F6" s="10">
        <v>5467.3582078502304</v>
      </c>
      <c r="G6" s="10">
        <v>5238.8145840535199</v>
      </c>
    </row>
    <row r="7" spans="3:7" x14ac:dyDescent="0.25">
      <c r="C7" s="11" t="s">
        <v>8</v>
      </c>
      <c r="D7" s="12">
        <v>480.76776100158003</v>
      </c>
      <c r="E7" s="13">
        <v>429.78553491223801</v>
      </c>
      <c r="F7" s="14">
        <v>487.78206854775198</v>
      </c>
      <c r="G7" s="14">
        <v>303.58277663881199</v>
      </c>
    </row>
    <row r="8" spans="3:7" x14ac:dyDescent="0.25">
      <c r="C8" s="15" t="s">
        <v>9</v>
      </c>
      <c r="D8" s="12">
        <v>1527.2475103035099</v>
      </c>
      <c r="E8" s="13">
        <v>1984.4491250211599</v>
      </c>
      <c r="F8" s="14">
        <v>1494.6993547371601</v>
      </c>
      <c r="G8" s="14">
        <v>919.27777495096404</v>
      </c>
    </row>
    <row r="9" spans="3:7" x14ac:dyDescent="0.25">
      <c r="C9" s="15" t="s">
        <v>10</v>
      </c>
      <c r="D9" s="12">
        <v>10567.5798031985</v>
      </c>
      <c r="E9" s="13">
        <v>16337.869195741399</v>
      </c>
      <c r="F9" s="14">
        <v>11643.278951755499</v>
      </c>
      <c r="G9" s="14">
        <v>6784.1099744680396</v>
      </c>
    </row>
    <row r="10" spans="3:7" x14ac:dyDescent="0.25">
      <c r="C10" s="15" t="s">
        <v>11</v>
      </c>
      <c r="D10" s="12">
        <v>4021.9131000275802</v>
      </c>
      <c r="E10" s="13">
        <v>5855.4061601321901</v>
      </c>
      <c r="F10" s="14">
        <v>5062.9952058246399</v>
      </c>
      <c r="G10" s="14">
        <v>4062.33319255893</v>
      </c>
    </row>
    <row r="11" spans="3:7" x14ac:dyDescent="0.25">
      <c r="C11" s="15" t="s">
        <v>12</v>
      </c>
      <c r="D11" s="12">
        <v>508.143335943887</v>
      </c>
      <c r="E11" s="13">
        <v>1027.33952277557</v>
      </c>
      <c r="F11" s="14">
        <v>830.09318027464701</v>
      </c>
      <c r="G11" s="14">
        <v>680.79732082327098</v>
      </c>
    </row>
    <row r="12" spans="3:7" x14ac:dyDescent="0.25">
      <c r="C12" s="15" t="s">
        <v>13</v>
      </c>
      <c r="D12" s="12">
        <v>7304.8074733461099</v>
      </c>
      <c r="E12" s="13">
        <v>8438.5442560184802</v>
      </c>
      <c r="F12" s="14">
        <v>6351.7169453207798</v>
      </c>
      <c r="G12" s="14">
        <v>3407.5510458676299</v>
      </c>
    </row>
    <row r="13" spans="3:7" x14ac:dyDescent="0.25">
      <c r="C13" s="15" t="s">
        <v>14</v>
      </c>
      <c r="D13" s="12">
        <v>2669.7352477816798</v>
      </c>
      <c r="E13" s="13">
        <v>3341.4101886007302</v>
      </c>
      <c r="F13" s="14">
        <v>3361.7632916540401</v>
      </c>
      <c r="G13" s="14">
        <v>2568.05319423026</v>
      </c>
    </row>
    <row r="14" spans="3:7" x14ac:dyDescent="0.25">
      <c r="C14" s="15" t="s">
        <v>15</v>
      </c>
      <c r="D14" s="12">
        <v>3130.8176465366</v>
      </c>
      <c r="E14" s="13">
        <v>6031.75724362847</v>
      </c>
      <c r="F14" s="14">
        <v>5239.5478507474299</v>
      </c>
      <c r="G14" s="14">
        <v>3170.45708845032</v>
      </c>
    </row>
    <row r="15" spans="3:7" x14ac:dyDescent="0.25">
      <c r="C15" s="15" t="s">
        <v>16</v>
      </c>
      <c r="D15" s="12">
        <v>201.37234199652099</v>
      </c>
      <c r="E15" s="13">
        <v>940.09303187441697</v>
      </c>
      <c r="F15" s="14">
        <v>418.067137639804</v>
      </c>
      <c r="G15" s="14">
        <v>143.20307853416099</v>
      </c>
    </row>
    <row r="16" spans="3:7" x14ac:dyDescent="0.25">
      <c r="C16" s="15" t="s">
        <v>17</v>
      </c>
      <c r="D16" s="12">
        <v>943.23764834558597</v>
      </c>
      <c r="E16" s="13">
        <v>1518.61221595142</v>
      </c>
      <c r="F16" s="14">
        <v>1038.8168160375999</v>
      </c>
      <c r="G16" s="14">
        <v>566.24127524788696</v>
      </c>
    </row>
    <row r="17" spans="3:7" x14ac:dyDescent="0.25">
      <c r="C17" s="15" t="s">
        <v>18</v>
      </c>
      <c r="D17" s="12">
        <v>6757.2520165654996</v>
      </c>
      <c r="E17" s="13">
        <v>7326.2488029274</v>
      </c>
      <c r="F17" s="14">
        <v>6300.8405016495899</v>
      </c>
      <c r="G17" s="14">
        <v>4209.4147159537897</v>
      </c>
    </row>
    <row r="18" spans="3:7" x14ac:dyDescent="0.25">
      <c r="C18" s="16" t="s">
        <v>18</v>
      </c>
      <c r="D18" s="17">
        <f>SUM(D6:D17)</f>
        <v>42004.101830112952</v>
      </c>
      <c r="E18" s="18">
        <f>SUM(E6:E17)</f>
        <v>59574.299003203938</v>
      </c>
      <c r="F18" s="19">
        <f>SUM(F6:F17)</f>
        <v>47696.959512039168</v>
      </c>
      <c r="G18" s="19">
        <f>SUM(G6:G17)</f>
        <v>32053.836021777581</v>
      </c>
    </row>
    <row r="19" spans="3:7" x14ac:dyDescent="0.25">
      <c r="C19" s="20" t="s">
        <v>19</v>
      </c>
      <c r="D19" s="21"/>
      <c r="E19" s="21"/>
      <c r="F19" s="21"/>
      <c r="G19" s="21"/>
    </row>
    <row r="20" spans="3:7" x14ac:dyDescent="0.25">
      <c r="C20" s="22" t="s">
        <v>20</v>
      </c>
      <c r="G20" s="23" t="s">
        <v>21</v>
      </c>
    </row>
    <row r="21" spans="3:7" x14ac:dyDescent="0.25">
      <c r="G21" s="24"/>
    </row>
    <row r="22" spans="3:7" x14ac:dyDescent="0.25">
      <c r="C22" s="1" t="s">
        <v>22</v>
      </c>
      <c r="D22" s="2"/>
      <c r="E22" s="2"/>
      <c r="F22" s="2"/>
      <c r="G22" s="2"/>
    </row>
    <row r="23" spans="3:7" x14ac:dyDescent="0.25">
      <c r="C23" s="4" t="s">
        <v>1</v>
      </c>
      <c r="D23" s="5" t="s">
        <v>2</v>
      </c>
      <c r="E23" s="5"/>
      <c r="F23" s="5"/>
      <c r="G23" s="5"/>
    </row>
    <row r="24" spans="3:7" x14ac:dyDescent="0.25">
      <c r="C24" s="4"/>
      <c r="D24" s="25" t="s">
        <v>3</v>
      </c>
      <c r="E24" s="25" t="s">
        <v>4</v>
      </c>
      <c r="F24" s="25" t="s">
        <v>5</v>
      </c>
      <c r="G24" s="25" t="s">
        <v>6</v>
      </c>
    </row>
    <row r="25" spans="3:7" x14ac:dyDescent="0.25">
      <c r="C25" s="7" t="s">
        <v>7</v>
      </c>
      <c r="D25" s="26">
        <f t="shared" ref="D25:D36" si="0">D6/$D$18</f>
        <v>9.263923701556806E-2</v>
      </c>
      <c r="E25" s="27">
        <f t="shared" ref="E25:E36" si="1">E6/$E$18</f>
        <v>0.10646845756891478</v>
      </c>
      <c r="F25" s="28">
        <f t="shared" ref="F25:F36" si="2">F6/$F$18</f>
        <v>0.11462697546727726</v>
      </c>
      <c r="G25" s="28">
        <f t="shared" ref="G25:G36" si="3">G6/$G$18</f>
        <v>0.16343799164924397</v>
      </c>
    </row>
    <row r="26" spans="3:7" x14ac:dyDescent="0.25">
      <c r="C26" s="11" t="s">
        <v>8</v>
      </c>
      <c r="D26" s="29">
        <f t="shared" si="0"/>
        <v>1.1445733632064362E-2</v>
      </c>
      <c r="E26" s="30">
        <f t="shared" si="1"/>
        <v>7.2142776684476625E-3</v>
      </c>
      <c r="F26" s="31">
        <f t="shared" si="2"/>
        <v>1.0226691041483077E-2</v>
      </c>
      <c r="G26" s="31">
        <f t="shared" si="3"/>
        <v>9.4710279428819669E-3</v>
      </c>
    </row>
    <row r="27" spans="3:7" x14ac:dyDescent="0.25">
      <c r="C27" s="15" t="s">
        <v>9</v>
      </c>
      <c r="D27" s="29">
        <f t="shared" si="0"/>
        <v>3.6359484996977567E-2</v>
      </c>
      <c r="E27" s="30">
        <f t="shared" si="1"/>
        <v>3.331049056765964E-2</v>
      </c>
      <c r="F27" s="31">
        <f t="shared" si="2"/>
        <v>3.1337413747722927E-2</v>
      </c>
      <c r="G27" s="31">
        <f t="shared" si="3"/>
        <v>2.8679181310043541E-2</v>
      </c>
    </row>
    <row r="28" spans="3:7" x14ac:dyDescent="0.25">
      <c r="C28" s="15" t="s">
        <v>10</v>
      </c>
      <c r="D28" s="29">
        <f t="shared" si="0"/>
        <v>0.25158447253412164</v>
      </c>
      <c r="E28" s="30">
        <f t="shared" si="1"/>
        <v>0.27424358270439303</v>
      </c>
      <c r="F28" s="31">
        <f t="shared" si="2"/>
        <v>0.24410945835691319</v>
      </c>
      <c r="G28" s="31">
        <f t="shared" si="3"/>
        <v>0.21164736632017683</v>
      </c>
    </row>
    <row r="29" spans="3:7" x14ac:dyDescent="0.25">
      <c r="C29" s="15" t="s">
        <v>11</v>
      </c>
      <c r="D29" s="29">
        <f t="shared" si="0"/>
        <v>9.57504844715963E-2</v>
      </c>
      <c r="E29" s="30">
        <f t="shared" si="1"/>
        <v>9.8287453786359835E-2</v>
      </c>
      <c r="F29" s="31">
        <f t="shared" si="2"/>
        <v>0.10614922329685798</v>
      </c>
      <c r="G29" s="31">
        <f t="shared" si="3"/>
        <v>0.12673469689552772</v>
      </c>
    </row>
    <row r="30" spans="3:7" x14ac:dyDescent="0.25">
      <c r="C30" s="15" t="s">
        <v>12</v>
      </c>
      <c r="D30" s="29">
        <f t="shared" si="0"/>
        <v>1.209746938523029E-2</v>
      </c>
      <c r="E30" s="30">
        <f t="shared" si="1"/>
        <v>1.724467664689297E-2</v>
      </c>
      <c r="F30" s="31">
        <f t="shared" si="2"/>
        <v>1.7403482082859467E-2</v>
      </c>
      <c r="G30" s="31">
        <f t="shared" si="3"/>
        <v>2.1239183989109227E-2</v>
      </c>
    </row>
    <row r="31" spans="3:7" x14ac:dyDescent="0.25">
      <c r="C31" s="15" t="s">
        <v>13</v>
      </c>
      <c r="D31" s="29">
        <f t="shared" si="0"/>
        <v>0.17390700324674618</v>
      </c>
      <c r="E31" s="30">
        <f t="shared" si="1"/>
        <v>0.14164739488692349</v>
      </c>
      <c r="F31" s="31">
        <f t="shared" si="2"/>
        <v>0.13316817277876059</v>
      </c>
      <c r="G31" s="31">
        <f t="shared" si="3"/>
        <v>0.10630712166720133</v>
      </c>
    </row>
    <row r="32" spans="3:7" x14ac:dyDescent="0.25">
      <c r="C32" s="15" t="s">
        <v>14</v>
      </c>
      <c r="D32" s="29">
        <f t="shared" si="0"/>
        <v>6.3558917616653651E-2</v>
      </c>
      <c r="E32" s="30">
        <f t="shared" si="1"/>
        <v>5.6088115924301976E-2</v>
      </c>
      <c r="F32" s="31">
        <f t="shared" si="2"/>
        <v>7.0481710491535607E-2</v>
      </c>
      <c r="G32" s="31">
        <f t="shared" si="3"/>
        <v>8.0116875636523144E-2</v>
      </c>
    </row>
    <row r="33" spans="3:7" x14ac:dyDescent="0.25">
      <c r="C33" s="15" t="s">
        <v>15</v>
      </c>
      <c r="D33" s="29">
        <f t="shared" si="0"/>
        <v>7.4535997917520067E-2</v>
      </c>
      <c r="E33" s="30">
        <f t="shared" si="1"/>
        <v>0.10124764108939123</v>
      </c>
      <c r="F33" s="31">
        <f t="shared" si="2"/>
        <v>0.10985077255133879</v>
      </c>
      <c r="G33" s="31">
        <f t="shared" si="3"/>
        <v>9.8910379596884798E-2</v>
      </c>
    </row>
    <row r="34" spans="3:7" x14ac:dyDescent="0.25">
      <c r="C34" s="15" t="s">
        <v>16</v>
      </c>
      <c r="D34" s="29">
        <f t="shared" si="0"/>
        <v>4.7941113658608488E-3</v>
      </c>
      <c r="E34" s="30">
        <f t="shared" si="1"/>
        <v>1.5780177821712316E-2</v>
      </c>
      <c r="F34" s="31">
        <f t="shared" si="2"/>
        <v>8.7650689250806414E-3</v>
      </c>
      <c r="G34" s="31">
        <f t="shared" si="3"/>
        <v>4.4675800561551479E-3</v>
      </c>
    </row>
    <row r="35" spans="3:7" x14ac:dyDescent="0.25">
      <c r="C35" s="15" t="s">
        <v>17</v>
      </c>
      <c r="D35" s="29">
        <f t="shared" si="0"/>
        <v>2.2455846149515193E-2</v>
      </c>
      <c r="E35" s="30">
        <f t="shared" si="1"/>
        <v>2.549106311548455E-2</v>
      </c>
      <c r="F35" s="31">
        <f t="shared" si="2"/>
        <v>2.1779518582843684E-2</v>
      </c>
      <c r="G35" s="31">
        <f t="shared" si="3"/>
        <v>1.7665320146492889E-2</v>
      </c>
    </row>
    <row r="36" spans="3:7" x14ac:dyDescent="0.25">
      <c r="C36" s="15" t="s">
        <v>18</v>
      </c>
      <c r="D36" s="29">
        <f t="shared" si="0"/>
        <v>0.16087124166814565</v>
      </c>
      <c r="E36" s="30">
        <f t="shared" si="1"/>
        <v>0.12297666821951846</v>
      </c>
      <c r="F36" s="31">
        <f t="shared" si="2"/>
        <v>0.13210151267732689</v>
      </c>
      <c r="G36" s="31">
        <f t="shared" si="3"/>
        <v>0.13132327478975953</v>
      </c>
    </row>
    <row r="37" spans="3:7" x14ac:dyDescent="0.25">
      <c r="C37" s="16" t="s">
        <v>18</v>
      </c>
      <c r="D37" s="32">
        <f>SUM(D25:D36)</f>
        <v>0.99999999999999978</v>
      </c>
      <c r="E37" s="33">
        <f>SUM(E25:E36)</f>
        <v>0.99999999999999989</v>
      </c>
      <c r="F37" s="34">
        <f>SUM(F25:F36)</f>
        <v>1</v>
      </c>
      <c r="G37" s="34">
        <f>SUM(G25:G36)</f>
        <v>1</v>
      </c>
    </row>
    <row r="38" spans="3:7" x14ac:dyDescent="0.25">
      <c r="C38" s="20" t="s">
        <v>19</v>
      </c>
      <c r="D38" s="35"/>
      <c r="E38" s="35"/>
      <c r="F38" s="35"/>
      <c r="G38" s="35"/>
    </row>
    <row r="39" spans="3:7" x14ac:dyDescent="0.25">
      <c r="C39" s="22" t="s">
        <v>20</v>
      </c>
      <c r="G39" s="23" t="s">
        <v>23</v>
      </c>
    </row>
  </sheetData>
  <mergeCells count="4">
    <mergeCell ref="C4:C5"/>
    <mergeCell ref="D4:G4"/>
    <mergeCell ref="C23:C24"/>
    <mergeCell ref="D23:G23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Tabel9</vt:lpstr>
      <vt:lpstr>Tabel9!Print_Area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2018-11-09T20:15:40Z</dcterms:created>
  <dcterms:modified xsi:type="dcterms:W3CDTF">2018-11-09T20:16:11Z</dcterms:modified>
</cp:coreProperties>
</file>