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Informatie en statistieken voor iedereen\Afdeling P&amp;I\CBS Publicaties\Budgetonderzoek\Tabellen BO 2015-2016\Losse tabellen\"/>
    </mc:Choice>
  </mc:AlternateContent>
  <bookViews>
    <workbookView xWindow="0" yWindow="0" windowWidth="28800" windowHeight="13200"/>
  </bookViews>
  <sheets>
    <sheet name="Tabel13" sheetId="1" r:id="rId1"/>
  </sheets>
  <definedNames>
    <definedName name="_xlnm.Print_Area" localSheetId="0">Tabel13!$B$2:$M$41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1" l="1"/>
  <c r="K35" i="1"/>
  <c r="I35" i="1"/>
  <c r="H35" i="1"/>
  <c r="G35" i="1"/>
  <c r="E35" i="1"/>
  <c r="D35" i="1"/>
  <c r="L34" i="1"/>
  <c r="I34" i="1"/>
  <c r="H34" i="1"/>
  <c r="E34" i="1"/>
  <c r="D34" i="1"/>
  <c r="I33" i="1"/>
  <c r="E33" i="1"/>
  <c r="L31" i="1"/>
  <c r="K31" i="1"/>
  <c r="I31" i="1"/>
  <c r="H31" i="1"/>
  <c r="G31" i="1"/>
  <c r="E31" i="1"/>
  <c r="D31" i="1"/>
  <c r="L30" i="1"/>
  <c r="I30" i="1"/>
  <c r="H30" i="1"/>
  <c r="E30" i="1"/>
  <c r="D30" i="1"/>
  <c r="I29" i="1"/>
  <c r="E29" i="1"/>
  <c r="L27" i="1"/>
  <c r="K27" i="1"/>
  <c r="I27" i="1"/>
  <c r="H27" i="1"/>
  <c r="G27" i="1"/>
  <c r="E27" i="1"/>
  <c r="D27" i="1"/>
  <c r="L26" i="1"/>
  <c r="I26" i="1"/>
  <c r="H26" i="1"/>
  <c r="E26" i="1"/>
  <c r="D26" i="1"/>
  <c r="I25" i="1"/>
  <c r="E25" i="1"/>
  <c r="L18" i="1"/>
  <c r="L33" i="1" s="1"/>
  <c r="K18" i="1"/>
  <c r="K34" i="1" s="1"/>
  <c r="J18" i="1"/>
  <c r="J35" i="1" s="1"/>
  <c r="I18" i="1"/>
  <c r="I36" i="1" s="1"/>
  <c r="H18" i="1"/>
  <c r="H33" i="1" s="1"/>
  <c r="G18" i="1"/>
  <c r="G34" i="1" s="1"/>
  <c r="F18" i="1"/>
  <c r="F35" i="1" s="1"/>
  <c r="E18" i="1"/>
  <c r="E36" i="1" s="1"/>
  <c r="D18" i="1"/>
  <c r="D33" i="1" s="1"/>
  <c r="F28" i="1" l="1"/>
  <c r="J28" i="1"/>
  <c r="F32" i="1"/>
  <c r="J32" i="1"/>
  <c r="F36" i="1"/>
  <c r="J36" i="1"/>
  <c r="F25" i="1"/>
  <c r="J25" i="1"/>
  <c r="G28" i="1"/>
  <c r="K28" i="1"/>
  <c r="F29" i="1"/>
  <c r="J29" i="1"/>
  <c r="G32" i="1"/>
  <c r="K32" i="1"/>
  <c r="F33" i="1"/>
  <c r="J33" i="1"/>
  <c r="G36" i="1"/>
  <c r="K36" i="1"/>
  <c r="G25" i="1"/>
  <c r="K25" i="1"/>
  <c r="F26" i="1"/>
  <c r="J26" i="1"/>
  <c r="D28" i="1"/>
  <c r="H28" i="1"/>
  <c r="L28" i="1"/>
  <c r="G29" i="1"/>
  <c r="K29" i="1"/>
  <c r="F30" i="1"/>
  <c r="J30" i="1"/>
  <c r="D32" i="1"/>
  <c r="H32" i="1"/>
  <c r="L32" i="1"/>
  <c r="G33" i="1"/>
  <c r="K33" i="1"/>
  <c r="F34" i="1"/>
  <c r="J34" i="1"/>
  <c r="D36" i="1"/>
  <c r="H36" i="1"/>
  <c r="L36" i="1"/>
  <c r="D25" i="1"/>
  <c r="D37" i="1" s="1"/>
  <c r="H25" i="1"/>
  <c r="L25" i="1"/>
  <c r="L37" i="1" s="1"/>
  <c r="G26" i="1"/>
  <c r="K26" i="1"/>
  <c r="F27" i="1"/>
  <c r="J27" i="1"/>
  <c r="E28" i="1"/>
  <c r="E37" i="1" s="1"/>
  <c r="I28" i="1"/>
  <c r="I37" i="1" s="1"/>
  <c r="D29" i="1"/>
  <c r="H29" i="1"/>
  <c r="L29" i="1"/>
  <c r="G30" i="1"/>
  <c r="K30" i="1"/>
  <c r="F31" i="1"/>
  <c r="J31" i="1"/>
  <c r="E32" i="1"/>
  <c r="I32" i="1"/>
  <c r="H37" i="1" l="1"/>
  <c r="K37" i="1"/>
  <c r="J37" i="1"/>
  <c r="G37" i="1"/>
  <c r="F37" i="1"/>
</calcChain>
</file>

<file path=xl/sharedStrings.xml><?xml version="1.0" encoding="utf-8"?>
<sst xmlns="http://schemas.openxmlformats.org/spreadsheetml/2006/main" count="54" uniqueCount="28">
  <si>
    <t>Table13a:  Average absolute annual spending by spending categories by household composition, in NAf</t>
  </si>
  <si>
    <t>Spending categories</t>
  </si>
  <si>
    <t>Single person household</t>
  </si>
  <si>
    <t>One adult with at least 1 child</t>
  </si>
  <si>
    <t>Two adults without children</t>
  </si>
  <si>
    <t>Two adults with 1 child</t>
  </si>
  <si>
    <t>Two adults with 2 childeren</t>
  </si>
  <si>
    <t>Three adults without children</t>
  </si>
  <si>
    <t>Three adults with at least 1 child</t>
  </si>
  <si>
    <t>Fore adults with or without children</t>
  </si>
  <si>
    <t>Other</t>
  </si>
  <si>
    <t>Food and non-alcholic beverages</t>
  </si>
  <si>
    <t>Alcoholic beverages, tobacco</t>
  </si>
  <si>
    <t>Cloting and footwear</t>
  </si>
  <si>
    <t>Housing</t>
  </si>
  <si>
    <t>Furnishings and houselod equipment</t>
  </si>
  <si>
    <t>Health</t>
  </si>
  <si>
    <t>Transport</t>
  </si>
  <si>
    <t>Communication</t>
  </si>
  <si>
    <t>Recreation and culture</t>
  </si>
  <si>
    <t>Education</t>
  </si>
  <si>
    <t>Hotel and Restaurant</t>
  </si>
  <si>
    <t>Total</t>
  </si>
  <si>
    <t>*local purcheses</t>
  </si>
  <si>
    <t>Source: Budget Expenditure Survey 2016</t>
  </si>
  <si>
    <t>CBS Curaçao</t>
  </si>
  <si>
    <t>Table 13b: Average relative annual spending by spending categories by household composition Naf</t>
  </si>
  <si>
    <t>*local purchases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</si>
</sst>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0" fillId="3" borderId="0" xfId="0" applyFill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3" borderId="4" xfId="0" applyFont="1" applyFill="1" applyBorder="1"/>
    <xf numFmtId="1" fontId="0" fillId="3" borderId="1" xfId="0" applyNumberFormat="1" applyFill="1" applyBorder="1" applyAlignment="1">
      <alignment horizontal="center"/>
    </xf>
    <xf numFmtId="1" fontId="0" fillId="3" borderId="5" xfId="0" applyNumberFormat="1" applyFill="1" applyBorder="1" applyAlignment="1">
      <alignment horizontal="center"/>
    </xf>
    <xf numFmtId="0" fontId="5" fillId="3" borderId="4" xfId="0" applyFont="1" applyFill="1" applyBorder="1" applyAlignment="1">
      <alignment vertical="center"/>
    </xf>
    <xf numFmtId="1" fontId="0" fillId="3" borderId="4" xfId="0" applyNumberFormat="1" applyFill="1" applyBorder="1" applyAlignment="1">
      <alignment horizontal="center"/>
    </xf>
    <xf numFmtId="1" fontId="0" fillId="3" borderId="6" xfId="0" applyNumberFormat="1" applyFill="1" applyBorder="1" applyAlignment="1">
      <alignment horizontal="center"/>
    </xf>
    <xf numFmtId="49" fontId="5" fillId="3" borderId="4" xfId="0" applyNumberFormat="1" applyFont="1" applyFill="1" applyBorder="1" applyAlignment="1">
      <alignment vertical="center"/>
    </xf>
    <xf numFmtId="1" fontId="0" fillId="3" borderId="3" xfId="0" applyNumberFormat="1" applyFill="1" applyBorder="1" applyAlignment="1">
      <alignment horizontal="center"/>
    </xf>
    <xf numFmtId="1" fontId="0" fillId="3" borderId="7" xfId="0" applyNumberFormat="1" applyFill="1" applyBorder="1" applyAlignment="1">
      <alignment horizontal="center"/>
    </xf>
    <xf numFmtId="0" fontId="3" fillId="3" borderId="2" xfId="0" applyFont="1" applyFill="1" applyBorder="1"/>
    <xf numFmtId="1" fontId="3" fillId="3" borderId="7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49" fontId="6" fillId="3" borderId="0" xfId="0" applyNumberFormat="1" applyFont="1" applyFill="1" applyBorder="1" applyAlignment="1">
      <alignment vertical="center"/>
    </xf>
    <xf numFmtId="2" fontId="3" fillId="3" borderId="0" xfId="0" applyNumberFormat="1" applyFont="1" applyFill="1" applyBorder="1"/>
    <xf numFmtId="0" fontId="3" fillId="3" borderId="0" xfId="0" applyFont="1" applyFill="1"/>
    <xf numFmtId="0" fontId="0" fillId="3" borderId="0" xfId="0" applyFill="1" applyAlignment="1">
      <alignment horizontal="right"/>
    </xf>
    <xf numFmtId="164" fontId="0" fillId="3" borderId="1" xfId="1" applyNumberFormat="1" applyFont="1" applyFill="1" applyBorder="1" applyAlignment="1">
      <alignment horizontal="center"/>
    </xf>
    <xf numFmtId="164" fontId="0" fillId="3" borderId="5" xfId="1" applyNumberFormat="1" applyFont="1" applyFill="1" applyBorder="1" applyAlignment="1">
      <alignment horizontal="center"/>
    </xf>
    <xf numFmtId="164" fontId="0" fillId="3" borderId="9" xfId="1" applyNumberFormat="1" applyFont="1" applyFill="1" applyBorder="1" applyAlignment="1">
      <alignment horizontal="center"/>
    </xf>
    <xf numFmtId="164" fontId="0" fillId="3" borderId="4" xfId="1" applyNumberFormat="1" applyFont="1" applyFill="1" applyBorder="1" applyAlignment="1">
      <alignment horizontal="center"/>
    </xf>
    <xf numFmtId="164" fontId="0" fillId="3" borderId="6" xfId="1" applyNumberFormat="1" applyFont="1" applyFill="1" applyBorder="1" applyAlignment="1">
      <alignment horizontal="center"/>
    </xf>
    <xf numFmtId="164" fontId="0" fillId="3" borderId="10" xfId="1" applyNumberFormat="1" applyFont="1" applyFill="1" applyBorder="1" applyAlignment="1">
      <alignment horizontal="center"/>
    </xf>
    <xf numFmtId="164" fontId="0" fillId="3" borderId="3" xfId="1" applyNumberFormat="1" applyFont="1" applyFill="1" applyBorder="1" applyAlignment="1">
      <alignment horizontal="center"/>
    </xf>
    <xf numFmtId="164" fontId="0" fillId="3" borderId="7" xfId="1" applyNumberFormat="1" applyFont="1" applyFill="1" applyBorder="1" applyAlignment="1">
      <alignment horizontal="center"/>
    </xf>
    <xf numFmtId="164" fontId="0" fillId="3" borderId="8" xfId="1" applyNumberFormat="1" applyFont="1" applyFill="1" applyBorder="1" applyAlignment="1">
      <alignment horizontal="center"/>
    </xf>
    <xf numFmtId="9" fontId="3" fillId="3" borderId="7" xfId="1" applyNumberFormat="1" applyFont="1" applyFill="1" applyBorder="1" applyAlignment="1">
      <alignment horizontal="center"/>
    </xf>
    <xf numFmtId="9" fontId="3" fillId="3" borderId="8" xfId="1" applyNumberFormat="1" applyFont="1" applyFill="1" applyBorder="1" applyAlignment="1">
      <alignment horizontal="center"/>
    </xf>
    <xf numFmtId="9" fontId="3" fillId="3" borderId="2" xfId="1" applyNumberFormat="1" applyFont="1" applyFill="1" applyBorder="1" applyAlignment="1">
      <alignment horizontal="center"/>
    </xf>
    <xf numFmtId="164" fontId="3" fillId="3" borderId="0" xfId="1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39"/>
  <sheetViews>
    <sheetView tabSelected="1" view="pageBreakPreview" topLeftCell="B1" zoomScale="70" zoomScaleNormal="70" zoomScaleSheetLayoutView="70" workbookViewId="0">
      <selection activeCell="C23" sqref="C23:L24"/>
    </sheetView>
  </sheetViews>
  <sheetFormatPr defaultColWidth="9.140625" defaultRowHeight="15" x14ac:dyDescent="0.25"/>
  <cols>
    <col min="1" max="1" width="9.140625" style="3"/>
    <col min="2" max="2" width="4.85546875" style="3" customWidth="1"/>
    <col min="3" max="3" width="48.42578125" style="3" customWidth="1"/>
    <col min="4" max="4" width="31.140625" style="3" customWidth="1"/>
    <col min="5" max="5" width="27.42578125" style="3" customWidth="1"/>
    <col min="6" max="6" width="26.28515625" style="3" customWidth="1"/>
    <col min="7" max="7" width="22.140625" style="3" customWidth="1"/>
    <col min="8" max="8" width="23.5703125" style="3" customWidth="1"/>
    <col min="9" max="9" width="22.140625" style="3" customWidth="1"/>
    <col min="10" max="10" width="28.5703125" style="3" customWidth="1"/>
    <col min="11" max="11" width="26.5703125" style="3" customWidth="1"/>
    <col min="12" max="12" width="22.42578125" style="3" customWidth="1"/>
    <col min="13" max="13" width="5.85546875" style="3" customWidth="1"/>
    <col min="14" max="16384" width="9.140625" style="3"/>
  </cols>
  <sheetData>
    <row r="3" spans="3:12" x14ac:dyDescent="0.25">
      <c r="C3" s="1" t="s">
        <v>0</v>
      </c>
      <c r="D3" s="2"/>
      <c r="E3" s="2"/>
      <c r="F3" s="2"/>
      <c r="G3" s="2"/>
      <c r="H3" s="2"/>
      <c r="I3" s="2"/>
      <c r="J3" s="2"/>
      <c r="K3" s="2"/>
      <c r="L3" s="2"/>
    </row>
    <row r="4" spans="3:12" ht="24.75" customHeight="1" x14ac:dyDescent="0.25">
      <c r="C4" s="4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5" t="s">
        <v>10</v>
      </c>
    </row>
    <row r="5" spans="3:12" ht="22.5" customHeight="1" x14ac:dyDescent="0.25">
      <c r="C5" s="6"/>
      <c r="D5" s="5"/>
      <c r="E5" s="5"/>
      <c r="F5" s="5"/>
      <c r="G5" s="5"/>
      <c r="H5" s="5"/>
      <c r="I5" s="5"/>
      <c r="J5" s="5"/>
      <c r="K5" s="5"/>
      <c r="L5" s="5"/>
    </row>
    <row r="6" spans="3:12" x14ac:dyDescent="0.25">
      <c r="C6" s="7" t="s">
        <v>11</v>
      </c>
      <c r="D6" s="8">
        <v>3389.0810904916598</v>
      </c>
      <c r="E6" s="8">
        <v>4425.2803398471797</v>
      </c>
      <c r="F6" s="8">
        <v>5818.4988064327899</v>
      </c>
      <c r="G6" s="8">
        <v>6547.0367856782104</v>
      </c>
      <c r="H6" s="8">
        <v>8270.5056564925599</v>
      </c>
      <c r="I6" s="8">
        <v>5839.5375074882904</v>
      </c>
      <c r="J6" s="8">
        <v>5746.4189864535601</v>
      </c>
      <c r="K6" s="9">
        <v>7458.1555806517399</v>
      </c>
      <c r="L6" s="9">
        <v>8090.3444342902203</v>
      </c>
    </row>
    <row r="7" spans="3:12" x14ac:dyDescent="0.25">
      <c r="C7" s="10" t="s">
        <v>12</v>
      </c>
      <c r="D7" s="11">
        <v>373.15083721655799</v>
      </c>
      <c r="E7" s="11">
        <v>292.740585334831</v>
      </c>
      <c r="F7" s="11">
        <v>490.39596166973598</v>
      </c>
      <c r="G7" s="11">
        <v>415.10636992053901</v>
      </c>
      <c r="H7" s="11">
        <v>459.59216215597303</v>
      </c>
      <c r="I7" s="11">
        <v>324.22318056523102</v>
      </c>
      <c r="J7" s="11">
        <v>478.43263407804602</v>
      </c>
      <c r="K7" s="12">
        <v>237.705584496292</v>
      </c>
      <c r="L7" s="12">
        <v>484.08197119054603</v>
      </c>
    </row>
    <row r="8" spans="3:12" x14ac:dyDescent="0.25">
      <c r="C8" s="13" t="s">
        <v>13</v>
      </c>
      <c r="D8" s="11">
        <v>730.42634409988705</v>
      </c>
      <c r="E8" s="11">
        <v>1124.01906661098</v>
      </c>
      <c r="F8" s="11">
        <v>1057.6325417759599</v>
      </c>
      <c r="G8" s="11">
        <v>2166.1562190063601</v>
      </c>
      <c r="H8" s="11">
        <v>2108.6793559467801</v>
      </c>
      <c r="I8" s="11">
        <v>1582.27984017989</v>
      </c>
      <c r="J8" s="11">
        <v>2292.67298707391</v>
      </c>
      <c r="K8" s="12">
        <v>2352.3743004614498</v>
      </c>
      <c r="L8" s="12">
        <v>2481.71711017694</v>
      </c>
    </row>
    <row r="9" spans="3:12" x14ac:dyDescent="0.25">
      <c r="C9" s="13" t="s">
        <v>14</v>
      </c>
      <c r="D9" s="11">
        <v>8283.2349815003599</v>
      </c>
      <c r="E9" s="11">
        <v>10361.341393558399</v>
      </c>
      <c r="F9" s="11">
        <v>11402.0272388913</v>
      </c>
      <c r="G9" s="11">
        <v>14165.020757873401</v>
      </c>
      <c r="H9" s="11">
        <v>19395.637108645798</v>
      </c>
      <c r="I9" s="11">
        <v>9622.8552378028999</v>
      </c>
      <c r="J9" s="11">
        <v>13641.836841322</v>
      </c>
      <c r="K9" s="12">
        <v>8937.8752266365991</v>
      </c>
      <c r="L9" s="12">
        <v>14541.589060815801</v>
      </c>
    </row>
    <row r="10" spans="3:12" x14ac:dyDescent="0.25">
      <c r="C10" s="13" t="s">
        <v>15</v>
      </c>
      <c r="D10" s="11">
        <v>3425.9826278281898</v>
      </c>
      <c r="E10" s="11">
        <v>4017.3278057576399</v>
      </c>
      <c r="F10" s="11">
        <v>5211.9137000118399</v>
      </c>
      <c r="G10" s="11">
        <v>6164.2548577307198</v>
      </c>
      <c r="H10" s="11">
        <v>6309.6367591157004</v>
      </c>
      <c r="I10" s="11">
        <v>4392.5269248798504</v>
      </c>
      <c r="J10" s="11">
        <v>5590.3352447983098</v>
      </c>
      <c r="K10" s="12">
        <v>5795.1554290263502</v>
      </c>
      <c r="L10" s="12">
        <v>6681.8130947481304</v>
      </c>
    </row>
    <row r="11" spans="3:12" x14ac:dyDescent="0.25">
      <c r="C11" s="13" t="s">
        <v>16</v>
      </c>
      <c r="D11" s="11">
        <v>746.906188478746</v>
      </c>
      <c r="E11" s="11">
        <v>550.12441981209804</v>
      </c>
      <c r="F11" s="11">
        <v>840.31757089051098</v>
      </c>
      <c r="G11" s="11">
        <v>843.15302116621001</v>
      </c>
      <c r="H11" s="11">
        <v>1324.1915188815599</v>
      </c>
      <c r="I11" s="11">
        <v>811.30218713809199</v>
      </c>
      <c r="J11" s="11">
        <v>694.04616208836399</v>
      </c>
      <c r="K11" s="12">
        <v>670.27853457869105</v>
      </c>
      <c r="L11" s="12">
        <v>1100.5145678658801</v>
      </c>
    </row>
    <row r="12" spans="3:12" x14ac:dyDescent="0.25">
      <c r="C12" s="13" t="s">
        <v>17</v>
      </c>
      <c r="D12" s="11">
        <v>4018.4529096626002</v>
      </c>
      <c r="E12" s="11">
        <v>4342.9625681662501</v>
      </c>
      <c r="F12" s="11">
        <v>5059.5977768414396</v>
      </c>
      <c r="G12" s="11">
        <v>8827.1605589036408</v>
      </c>
      <c r="H12" s="11">
        <v>9092.2955080274896</v>
      </c>
      <c r="I12" s="11">
        <v>7249.08475015557</v>
      </c>
      <c r="J12" s="11">
        <v>7367.9579788347</v>
      </c>
      <c r="K12" s="12">
        <v>5604.4590635544</v>
      </c>
      <c r="L12" s="12">
        <v>8810.5425701597997</v>
      </c>
    </row>
    <row r="13" spans="3:12" x14ac:dyDescent="0.25">
      <c r="C13" s="13" t="s">
        <v>18</v>
      </c>
      <c r="D13" s="11">
        <v>2088.24743949199</v>
      </c>
      <c r="E13" s="11">
        <v>2732.5311037512902</v>
      </c>
      <c r="F13" s="11">
        <v>3137.8884677363098</v>
      </c>
      <c r="G13" s="11">
        <v>3736.1233831157801</v>
      </c>
      <c r="H13" s="11">
        <v>3985.1467281063801</v>
      </c>
      <c r="I13" s="11">
        <v>3081.4600794359799</v>
      </c>
      <c r="J13" s="11">
        <v>3384.0374821438099</v>
      </c>
      <c r="K13" s="12">
        <v>3513.73385012177</v>
      </c>
      <c r="L13" s="12">
        <v>4297.1472681529103</v>
      </c>
    </row>
    <row r="14" spans="3:12" x14ac:dyDescent="0.25">
      <c r="C14" s="13" t="s">
        <v>19</v>
      </c>
      <c r="D14" s="11">
        <v>2966.3462979213</v>
      </c>
      <c r="E14" s="11">
        <v>3154.9276541887998</v>
      </c>
      <c r="F14" s="11">
        <v>4601.1743630441397</v>
      </c>
      <c r="G14" s="11">
        <v>6568.3900686745701</v>
      </c>
      <c r="H14" s="11">
        <v>6535.9756101207104</v>
      </c>
      <c r="I14" s="11">
        <v>4594.16205029715</v>
      </c>
      <c r="J14" s="11">
        <v>6384.59596776342</v>
      </c>
      <c r="K14" s="12">
        <v>5296.4165358487398</v>
      </c>
      <c r="L14" s="12">
        <v>6886.5697335608202</v>
      </c>
    </row>
    <row r="15" spans="3:12" x14ac:dyDescent="0.25">
      <c r="C15" s="13" t="s">
        <v>20</v>
      </c>
      <c r="D15" s="11">
        <v>220.66786305094001</v>
      </c>
      <c r="E15" s="11">
        <v>354.662950511031</v>
      </c>
      <c r="F15" s="11">
        <v>76.033997852470307</v>
      </c>
      <c r="G15" s="11">
        <v>668.32053287144299</v>
      </c>
      <c r="H15" s="11">
        <v>1006.61684209378</v>
      </c>
      <c r="I15" s="11">
        <v>476.935397119144</v>
      </c>
      <c r="J15" s="11">
        <v>1070.88615263462</v>
      </c>
      <c r="K15" s="12">
        <v>985.23529198245205</v>
      </c>
      <c r="L15" s="12">
        <v>1146.0222711855499</v>
      </c>
    </row>
    <row r="16" spans="3:12" x14ac:dyDescent="0.25">
      <c r="C16" s="13" t="s">
        <v>21</v>
      </c>
      <c r="D16" s="11">
        <v>640.66245456567799</v>
      </c>
      <c r="E16" s="11">
        <v>593.26117238210099</v>
      </c>
      <c r="F16" s="11">
        <v>1038.8127920593599</v>
      </c>
      <c r="G16" s="11">
        <v>1352.5405885085499</v>
      </c>
      <c r="H16" s="11">
        <v>1812.2188415688299</v>
      </c>
      <c r="I16" s="11">
        <v>879.59282876613702</v>
      </c>
      <c r="J16" s="11">
        <v>1204.0364522305299</v>
      </c>
      <c r="K16" s="12">
        <v>1086.1731348226201</v>
      </c>
      <c r="L16" s="12">
        <v>1534.8803605196199</v>
      </c>
    </row>
    <row r="17" spans="3:12" x14ac:dyDescent="0.25">
      <c r="C17" s="13" t="s">
        <v>22</v>
      </c>
      <c r="D17" s="14">
        <v>4013.2454698922202</v>
      </c>
      <c r="E17" s="14">
        <v>4751.3328513794704</v>
      </c>
      <c r="F17" s="14">
        <v>5932.1408900072001</v>
      </c>
      <c r="G17" s="14">
        <v>7666.6492735127904</v>
      </c>
      <c r="H17" s="14">
        <v>6870.2096200272999</v>
      </c>
      <c r="I17" s="14">
        <v>5764.3741159739402</v>
      </c>
      <c r="J17" s="14">
        <v>7375.9348747588601</v>
      </c>
      <c r="K17" s="15">
        <v>6395.6271060262097</v>
      </c>
      <c r="L17" s="15">
        <v>8828.9244585434899</v>
      </c>
    </row>
    <row r="18" spans="3:12" x14ac:dyDescent="0.25">
      <c r="C18" s="16" t="s">
        <v>22</v>
      </c>
      <c r="D18" s="17">
        <f t="shared" ref="D18:L18" si="0">SUM(D6:D17)</f>
        <v>30896.404504200123</v>
      </c>
      <c r="E18" s="17">
        <f t="shared" si="0"/>
        <v>36700.511911300069</v>
      </c>
      <c r="F18" s="17">
        <f t="shared" si="0"/>
        <v>44666.434107213056</v>
      </c>
      <c r="G18" s="18">
        <f t="shared" si="0"/>
        <v>59119.912416962216</v>
      </c>
      <c r="H18" s="17">
        <f t="shared" si="0"/>
        <v>67170.705711182862</v>
      </c>
      <c r="I18" s="17">
        <f t="shared" si="0"/>
        <v>44618.334099802174</v>
      </c>
      <c r="J18" s="17">
        <f t="shared" si="0"/>
        <v>55231.191764180126</v>
      </c>
      <c r="K18" s="17">
        <f t="shared" si="0"/>
        <v>48333.18963820731</v>
      </c>
      <c r="L18" s="17">
        <f t="shared" si="0"/>
        <v>64884.146901209708</v>
      </c>
    </row>
    <row r="19" spans="3:12" x14ac:dyDescent="0.25">
      <c r="C19" s="19" t="s">
        <v>23</v>
      </c>
      <c r="D19" s="20"/>
      <c r="E19" s="20"/>
      <c r="F19" s="20"/>
      <c r="G19" s="20"/>
      <c r="H19" s="20"/>
      <c r="I19" s="20"/>
      <c r="J19" s="20"/>
      <c r="K19" s="20"/>
      <c r="L19" s="20"/>
    </row>
    <row r="20" spans="3:12" x14ac:dyDescent="0.25">
      <c r="C20" s="21" t="s">
        <v>24</v>
      </c>
      <c r="K20" s="22"/>
      <c r="L20" s="21" t="s">
        <v>25</v>
      </c>
    </row>
    <row r="22" spans="3:12" x14ac:dyDescent="0.25">
      <c r="C22" s="1" t="s">
        <v>26</v>
      </c>
      <c r="D22" s="2"/>
      <c r="E22" s="2"/>
      <c r="F22" s="2"/>
      <c r="G22" s="2"/>
      <c r="H22" s="2"/>
      <c r="I22" s="2"/>
      <c r="J22" s="2"/>
      <c r="K22" s="2"/>
      <c r="L22" s="2"/>
    </row>
    <row r="23" spans="3:12" ht="22.5" customHeight="1" x14ac:dyDescent="0.25">
      <c r="C23" s="4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  <c r="I23" s="5" t="s">
        <v>7</v>
      </c>
      <c r="J23" s="5" t="s">
        <v>8</v>
      </c>
      <c r="K23" s="5" t="s">
        <v>9</v>
      </c>
      <c r="L23" s="5" t="s">
        <v>10</v>
      </c>
    </row>
    <row r="24" spans="3:12" ht="23.25" customHeight="1" x14ac:dyDescent="0.25">
      <c r="C24" s="6"/>
      <c r="D24" s="5"/>
      <c r="E24" s="5"/>
      <c r="F24" s="5"/>
      <c r="G24" s="5"/>
      <c r="H24" s="5"/>
      <c r="I24" s="5"/>
      <c r="J24" s="5"/>
      <c r="K24" s="5"/>
      <c r="L24" s="5"/>
    </row>
    <row r="25" spans="3:12" x14ac:dyDescent="0.25">
      <c r="C25" s="7" t="s">
        <v>11</v>
      </c>
      <c r="D25" s="23">
        <f>D6/D$18</f>
        <v>0.10969176332575982</v>
      </c>
      <c r="E25" s="23">
        <f t="shared" ref="E25:L25" si="1">E6/E$18</f>
        <v>0.12057816388344812</v>
      </c>
      <c r="F25" s="23">
        <f t="shared" si="1"/>
        <v>0.13026557688636212</v>
      </c>
      <c r="G25" s="24">
        <f t="shared" si="1"/>
        <v>0.11074165231340544</v>
      </c>
      <c r="H25" s="25">
        <f t="shared" si="1"/>
        <v>0.12312667507251827</v>
      </c>
      <c r="I25" s="25">
        <f t="shared" si="1"/>
        <v>0.13087753331234708</v>
      </c>
      <c r="J25" s="25">
        <f t="shared" si="1"/>
        <v>0.10404300184194772</v>
      </c>
      <c r="K25" s="25">
        <f t="shared" si="1"/>
        <v>0.15430712594138582</v>
      </c>
      <c r="L25" s="25">
        <f t="shared" si="1"/>
        <v>0.12468907769733477</v>
      </c>
    </row>
    <row r="26" spans="3:12" x14ac:dyDescent="0.25">
      <c r="C26" s="10" t="s">
        <v>12</v>
      </c>
      <c r="D26" s="26">
        <f t="shared" ref="D26:L36" si="2">D7/D$18</f>
        <v>1.2077484199361485E-2</v>
      </c>
      <c r="E26" s="26">
        <f t="shared" si="2"/>
        <v>7.9764714465657451E-3</v>
      </c>
      <c r="F26" s="26">
        <f t="shared" si="2"/>
        <v>1.0979071230370355E-2</v>
      </c>
      <c r="G26" s="27">
        <f t="shared" si="2"/>
        <v>7.0214307320495958E-3</v>
      </c>
      <c r="H26" s="28">
        <f t="shared" si="2"/>
        <v>6.8421517578228777E-3</v>
      </c>
      <c r="I26" s="28">
        <f t="shared" si="2"/>
        <v>7.2665909005031303E-3</v>
      </c>
      <c r="J26" s="28">
        <f t="shared" si="2"/>
        <v>8.6623630379153022E-3</v>
      </c>
      <c r="K26" s="28">
        <f t="shared" si="2"/>
        <v>4.9180611971941139E-3</v>
      </c>
      <c r="L26" s="28">
        <f t="shared" si="2"/>
        <v>7.4607125824986496E-3</v>
      </c>
    </row>
    <row r="27" spans="3:12" x14ac:dyDescent="0.25">
      <c r="C27" s="13" t="s">
        <v>13</v>
      </c>
      <c r="D27" s="26">
        <f t="shared" si="2"/>
        <v>2.3641143874867102E-2</v>
      </c>
      <c r="E27" s="26">
        <f t="shared" si="2"/>
        <v>3.0626795324478706E-2</v>
      </c>
      <c r="F27" s="26">
        <f t="shared" si="2"/>
        <v>2.3678463770743809E-2</v>
      </c>
      <c r="G27" s="27">
        <f t="shared" si="2"/>
        <v>3.6640044452854494E-2</v>
      </c>
      <c r="H27" s="28">
        <f t="shared" si="2"/>
        <v>3.1392842067397224E-2</v>
      </c>
      <c r="I27" s="28">
        <f t="shared" si="2"/>
        <v>3.5462548571191625E-2</v>
      </c>
      <c r="J27" s="28">
        <f t="shared" si="2"/>
        <v>4.1510474676391282E-2</v>
      </c>
      <c r="K27" s="28">
        <f t="shared" si="2"/>
        <v>4.8669957808906983E-2</v>
      </c>
      <c r="L27" s="28">
        <f t="shared" si="2"/>
        <v>3.8248435537813485E-2</v>
      </c>
    </row>
    <row r="28" spans="3:12" x14ac:dyDescent="0.25">
      <c r="C28" s="13" t="s">
        <v>14</v>
      </c>
      <c r="D28" s="26">
        <f t="shared" si="2"/>
        <v>0.26809705253484495</v>
      </c>
      <c r="E28" s="26">
        <f t="shared" si="2"/>
        <v>0.28232144060007369</v>
      </c>
      <c r="F28" s="26">
        <f t="shared" si="2"/>
        <v>0.25527059562272109</v>
      </c>
      <c r="G28" s="27">
        <f t="shared" si="2"/>
        <v>0.23959813502378069</v>
      </c>
      <c r="H28" s="28">
        <f t="shared" si="2"/>
        <v>0.28875142673120274</v>
      </c>
      <c r="I28" s="28">
        <f t="shared" si="2"/>
        <v>0.21567042857939345</v>
      </c>
      <c r="J28" s="28">
        <f t="shared" si="2"/>
        <v>0.24699515627995799</v>
      </c>
      <c r="K28" s="28">
        <f t="shared" si="2"/>
        <v>0.18492210618707486</v>
      </c>
      <c r="L28" s="28">
        <f t="shared" si="2"/>
        <v>0.22411620951041103</v>
      </c>
    </row>
    <row r="29" spans="3:12" x14ac:dyDescent="0.25">
      <c r="C29" s="13" t="s">
        <v>15</v>
      </c>
      <c r="D29" s="26">
        <f t="shared" si="2"/>
        <v>0.11088612681007767</v>
      </c>
      <c r="E29" s="26">
        <f t="shared" si="2"/>
        <v>0.10946244606797179</v>
      </c>
      <c r="F29" s="26">
        <f t="shared" si="2"/>
        <v>0.11668524260301726</v>
      </c>
      <c r="G29" s="27">
        <f t="shared" si="2"/>
        <v>0.10426698223528019</v>
      </c>
      <c r="H29" s="28">
        <f t="shared" si="2"/>
        <v>9.3934352666258283E-2</v>
      </c>
      <c r="I29" s="28">
        <f t="shared" si="2"/>
        <v>9.8446681470775163E-2</v>
      </c>
      <c r="J29" s="28">
        <f t="shared" si="2"/>
        <v>0.10121699471319194</v>
      </c>
      <c r="K29" s="28">
        <f t="shared" si="2"/>
        <v>0.11990012396047806</v>
      </c>
      <c r="L29" s="28">
        <f t="shared" si="2"/>
        <v>0.10298067268914889</v>
      </c>
    </row>
    <row r="30" spans="3:12" x14ac:dyDescent="0.25">
      <c r="C30" s="13" t="s">
        <v>16</v>
      </c>
      <c r="D30" s="26">
        <f t="shared" si="2"/>
        <v>2.4174534236733273E-2</v>
      </c>
      <c r="E30" s="26">
        <f t="shared" si="2"/>
        <v>1.4989557125025142E-2</v>
      </c>
      <c r="F30" s="26">
        <f t="shared" si="2"/>
        <v>1.8813177897154108E-2</v>
      </c>
      <c r="G30" s="27">
        <f t="shared" si="2"/>
        <v>1.4261743407527431E-2</v>
      </c>
      <c r="H30" s="28">
        <f t="shared" si="2"/>
        <v>1.9713824722569544E-2</v>
      </c>
      <c r="I30" s="28">
        <f t="shared" si="2"/>
        <v>1.8183157294115314E-2</v>
      </c>
      <c r="J30" s="28">
        <f t="shared" si="2"/>
        <v>1.2566199278330322E-2</v>
      </c>
      <c r="K30" s="28">
        <f t="shared" si="2"/>
        <v>1.3867872979126478E-2</v>
      </c>
      <c r="L30" s="28">
        <f t="shared" si="2"/>
        <v>1.6961224280893826E-2</v>
      </c>
    </row>
    <row r="31" spans="3:12" x14ac:dyDescent="0.25">
      <c r="C31" s="13" t="s">
        <v>17</v>
      </c>
      <c r="D31" s="26">
        <f t="shared" si="2"/>
        <v>0.13006215364368121</v>
      </c>
      <c r="E31" s="26">
        <f t="shared" si="2"/>
        <v>0.11833520411547868</v>
      </c>
      <c r="F31" s="26">
        <f t="shared" si="2"/>
        <v>0.11327516686684375</v>
      </c>
      <c r="G31" s="27">
        <f t="shared" si="2"/>
        <v>0.14930943227126672</v>
      </c>
      <c r="H31" s="28">
        <f t="shared" si="2"/>
        <v>0.13536102400236902</v>
      </c>
      <c r="I31" s="28">
        <f t="shared" si="2"/>
        <v>0.16246874511138931</v>
      </c>
      <c r="J31" s="28">
        <f t="shared" si="2"/>
        <v>0.13340211832280519</v>
      </c>
      <c r="K31" s="28">
        <f t="shared" si="2"/>
        <v>0.11595467018638646</v>
      </c>
      <c r="L31" s="28">
        <f t="shared" si="2"/>
        <v>0.13578883272634251</v>
      </c>
    </row>
    <row r="32" spans="3:12" x14ac:dyDescent="0.25">
      <c r="C32" s="13" t="s">
        <v>18</v>
      </c>
      <c r="D32" s="26">
        <f t="shared" si="2"/>
        <v>6.7588687842564638E-2</v>
      </c>
      <c r="E32" s="26">
        <f t="shared" si="2"/>
        <v>7.4454849849381666E-2</v>
      </c>
      <c r="F32" s="26">
        <f t="shared" si="2"/>
        <v>7.0251600121120514E-2</v>
      </c>
      <c r="G32" s="27">
        <f t="shared" si="2"/>
        <v>6.3195685351587927E-2</v>
      </c>
      <c r="H32" s="28">
        <f t="shared" si="2"/>
        <v>5.9328641643896202E-2</v>
      </c>
      <c r="I32" s="28">
        <f t="shared" si="2"/>
        <v>6.9062643005527238E-2</v>
      </c>
      <c r="J32" s="28">
        <f t="shared" si="2"/>
        <v>6.1270404893535323E-2</v>
      </c>
      <c r="K32" s="28">
        <f t="shared" si="2"/>
        <v>7.2698157858470169E-2</v>
      </c>
      <c r="L32" s="28">
        <f t="shared" si="2"/>
        <v>6.6227999802410814E-2</v>
      </c>
    </row>
    <row r="33" spans="3:12" x14ac:dyDescent="0.25">
      <c r="C33" s="13" t="s">
        <v>19</v>
      </c>
      <c r="D33" s="26">
        <f t="shared" si="2"/>
        <v>9.6009433638728048E-2</v>
      </c>
      <c r="E33" s="26">
        <f t="shared" si="2"/>
        <v>8.5964132102947566E-2</v>
      </c>
      <c r="F33" s="26">
        <f t="shared" si="2"/>
        <v>0.10301190267393898</v>
      </c>
      <c r="G33" s="27">
        <f t="shared" si="2"/>
        <v>0.11110283828482161</v>
      </c>
      <c r="H33" s="28">
        <f t="shared" si="2"/>
        <v>9.730395923222486E-2</v>
      </c>
      <c r="I33" s="28">
        <f t="shared" si="2"/>
        <v>0.10296579069987105</v>
      </c>
      <c r="J33" s="28">
        <f t="shared" si="2"/>
        <v>0.1155976498755204</v>
      </c>
      <c r="K33" s="28">
        <f t="shared" si="2"/>
        <v>0.10958135756184258</v>
      </c>
      <c r="L33" s="28">
        <f t="shared" si="2"/>
        <v>0.1061363994512568</v>
      </c>
    </row>
    <row r="34" spans="3:12" x14ac:dyDescent="0.25">
      <c r="C34" s="13" t="s">
        <v>20</v>
      </c>
      <c r="D34" s="26">
        <f t="shared" si="2"/>
        <v>7.1421858495198673E-3</v>
      </c>
      <c r="E34" s="26">
        <f t="shared" si="2"/>
        <v>9.6637058188234828E-3</v>
      </c>
      <c r="F34" s="26">
        <f t="shared" si="2"/>
        <v>1.7022625461877152E-3</v>
      </c>
      <c r="G34" s="27">
        <f t="shared" si="2"/>
        <v>1.130449125428159E-2</v>
      </c>
      <c r="H34" s="28">
        <f t="shared" si="2"/>
        <v>1.4985950072074263E-2</v>
      </c>
      <c r="I34" s="28">
        <f t="shared" si="2"/>
        <v>1.068922465935945E-2</v>
      </c>
      <c r="J34" s="28">
        <f t="shared" si="2"/>
        <v>1.9389155265868027E-2</v>
      </c>
      <c r="K34" s="28">
        <f t="shared" si="2"/>
        <v>2.0384239057205218E-2</v>
      </c>
      <c r="L34" s="28">
        <f t="shared" si="2"/>
        <v>1.7662592881593137E-2</v>
      </c>
    </row>
    <row r="35" spans="3:12" x14ac:dyDescent="0.25">
      <c r="C35" s="13" t="s">
        <v>21</v>
      </c>
      <c r="D35" s="26">
        <f t="shared" si="2"/>
        <v>2.0735825570855178E-2</v>
      </c>
      <c r="E35" s="26">
        <f t="shared" si="2"/>
        <v>1.6164929083712212E-2</v>
      </c>
      <c r="F35" s="26">
        <f t="shared" si="2"/>
        <v>2.3257123896792221E-2</v>
      </c>
      <c r="G35" s="27">
        <f t="shared" si="2"/>
        <v>2.2877919354300155E-2</v>
      </c>
      <c r="H35" s="28">
        <f t="shared" si="2"/>
        <v>2.6979303289754245E-2</v>
      </c>
      <c r="I35" s="28">
        <f t="shared" si="2"/>
        <v>1.971370842305914E-2</v>
      </c>
      <c r="J35" s="28">
        <f t="shared" si="2"/>
        <v>2.1799936118912445E-2</v>
      </c>
      <c r="K35" s="28">
        <f t="shared" si="2"/>
        <v>2.2472614428161015E-2</v>
      </c>
      <c r="L35" s="28">
        <f t="shared" si="2"/>
        <v>2.3655706884095649E-2</v>
      </c>
    </row>
    <row r="36" spans="3:12" x14ac:dyDescent="0.25">
      <c r="C36" s="13" t="s">
        <v>22</v>
      </c>
      <c r="D36" s="29">
        <f t="shared" si="2"/>
        <v>0.12989360847300699</v>
      </c>
      <c r="E36" s="29">
        <f t="shared" si="2"/>
        <v>0.12946230458209323</v>
      </c>
      <c r="F36" s="29">
        <f t="shared" si="2"/>
        <v>0.13280981588474813</v>
      </c>
      <c r="G36" s="30">
        <f t="shared" si="2"/>
        <v>0.12967964531884416</v>
      </c>
      <c r="H36" s="31">
        <f t="shared" si="2"/>
        <v>0.10227984874191248</v>
      </c>
      <c r="I36" s="31">
        <f t="shared" si="2"/>
        <v>0.12919294797246808</v>
      </c>
      <c r="J36" s="31">
        <f t="shared" si="2"/>
        <v>0.13354654569562413</v>
      </c>
      <c r="K36" s="31">
        <f t="shared" si="2"/>
        <v>0.13232371283376831</v>
      </c>
      <c r="L36" s="28">
        <f t="shared" si="2"/>
        <v>0.13607213595620046</v>
      </c>
    </row>
    <row r="37" spans="3:12" x14ac:dyDescent="0.25">
      <c r="C37" s="16" t="s">
        <v>22</v>
      </c>
      <c r="D37" s="32">
        <f t="shared" ref="D37:L37" si="3">SUM(D25:D36)</f>
        <v>1.0000000000000002</v>
      </c>
      <c r="E37" s="32">
        <f t="shared" si="3"/>
        <v>1</v>
      </c>
      <c r="F37" s="32">
        <f t="shared" si="3"/>
        <v>1</v>
      </c>
      <c r="G37" s="33">
        <f t="shared" si="3"/>
        <v>0.99999999999999989</v>
      </c>
      <c r="H37" s="32">
        <f t="shared" si="3"/>
        <v>1</v>
      </c>
      <c r="I37" s="32">
        <f t="shared" si="3"/>
        <v>1</v>
      </c>
      <c r="J37" s="32">
        <f t="shared" si="3"/>
        <v>1</v>
      </c>
      <c r="K37" s="32">
        <f t="shared" si="3"/>
        <v>1</v>
      </c>
      <c r="L37" s="34">
        <f t="shared" si="3"/>
        <v>1</v>
      </c>
    </row>
    <row r="38" spans="3:12" x14ac:dyDescent="0.25">
      <c r="C38" s="19" t="s">
        <v>27</v>
      </c>
      <c r="D38" s="35"/>
      <c r="E38" s="35"/>
      <c r="F38" s="35"/>
      <c r="G38" s="35"/>
      <c r="H38" s="35"/>
      <c r="I38" s="35"/>
      <c r="J38" s="35"/>
      <c r="K38" s="35"/>
      <c r="L38" s="35"/>
    </row>
    <row r="39" spans="3:12" x14ac:dyDescent="0.25">
      <c r="C39" s="21" t="s">
        <v>24</v>
      </c>
      <c r="K39" s="22"/>
      <c r="L39" s="21" t="s">
        <v>25</v>
      </c>
    </row>
  </sheetData>
  <mergeCells count="20">
    <mergeCell ref="I23:I24"/>
    <mergeCell ref="J23:J24"/>
    <mergeCell ref="K23:K24"/>
    <mergeCell ref="L23:L24"/>
    <mergeCell ref="I4:I5"/>
    <mergeCell ref="J4:J5"/>
    <mergeCell ref="K4:K5"/>
    <mergeCell ref="L4:L5"/>
    <mergeCell ref="C23:C24"/>
    <mergeCell ref="D23:D24"/>
    <mergeCell ref="E23:E24"/>
    <mergeCell ref="F23:F24"/>
    <mergeCell ref="G23:G24"/>
    <mergeCell ref="H23:H24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scale="2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Tabel13</vt:lpstr>
      <vt:lpstr>Tabel13!Print_Area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Harely Martina</dc:creator>
  <cp:lastModifiedBy>Harely Martina</cp:lastModifiedBy>
  <dcterms:created xsi:type="dcterms:W3CDTF">2018-11-09T20:17:54Z</dcterms:created>
  <dcterms:modified xsi:type="dcterms:W3CDTF">2018-11-09T20:18:07Z</dcterms:modified>
</cp:coreProperties>
</file>